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保存用\ＨＰ用\受責講\2024\"/>
    </mc:Choice>
  </mc:AlternateContent>
  <xr:revisionPtr revIDLastSave="0" documentId="13_ncr:1_{CACB71A1-3030-4BA2-8F0B-F07221C3F432}" xr6:coauthVersionLast="36" xr6:coauthVersionMax="36" xr10:uidLastSave="{00000000-0000-0000-0000-000000000000}"/>
  <bookViews>
    <workbookView xWindow="0" yWindow="0" windowWidth="20490" windowHeight="7290" xr2:uid="{08CD2316-958E-44EC-9529-7127E6194F8F}"/>
  </bookViews>
  <sheets>
    <sheet name="会員用" sheetId="1" r:id="rId1"/>
  </sheets>
  <definedNames>
    <definedName name="_xlnm._FilterDatabase" localSheetId="0" hidden="1">会員用!$A$6:$M$29</definedName>
    <definedName name="_xlnm.Print_Area" localSheetId="0">会員用!$A$1:$S$40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1" i="1"/>
  <c r="U12" i="1" l="1"/>
  <c r="P11" i="1" s="1"/>
  <c r="W15" i="1"/>
  <c r="R11" i="1" l="1"/>
  <c r="T15" i="1"/>
  <c r="T13" i="1"/>
  <c r="T20" i="1" l="1"/>
  <c r="T19" i="1"/>
  <c r="T18" i="1"/>
  <c r="T17" i="1"/>
  <c r="T16" i="1"/>
  <c r="T14" i="1"/>
  <c r="U20" i="1" l="1"/>
  <c r="R19" i="1" s="1"/>
  <c r="U14" i="1"/>
  <c r="U18" i="1"/>
  <c r="P17" i="1" s="1"/>
  <c r="U16" i="1"/>
  <c r="P15" i="1" s="1"/>
  <c r="P19" i="1" l="1"/>
  <c r="R13" i="1"/>
  <c r="P13" i="1"/>
  <c r="R15" i="1"/>
  <c r="R17" i="1"/>
  <c r="I21" i="1" l="1"/>
  <c r="J21" i="1"/>
  <c r="K21" i="1" l="1"/>
  <c r="P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P10" authorId="0" shapeId="0" xr:uid="{3EFAB38F-89DB-4277-9FAA-DAC6EF38C67A}">
      <text>
        <r>
          <rPr>
            <sz val="8"/>
            <color indexed="81"/>
            <rFont val="MS P ゴシック"/>
            <family val="3"/>
            <charset val="128"/>
          </rPr>
          <t>【勤務年数】は左列「勤務期間」（自・至）を入力すると自動計算算出。
なお、自動計算に不具合があった場合は、一旦印刷し「勤務期間」・「勤務年数」手書きで訂正してください。</t>
        </r>
      </text>
    </comment>
    <comment ref="R34" authorId="0" shapeId="0" xr:uid="{DADFB6ED-CBE1-4D04-A4A3-0FCADA417A33}">
      <text>
        <r>
          <rPr>
            <sz val="9"/>
            <color indexed="81"/>
            <rFont val="MS P ゴシック"/>
            <family val="3"/>
            <charset val="128"/>
          </rPr>
          <t>「会社印」必ず押印。</t>
        </r>
      </text>
    </comment>
  </commentList>
</comments>
</file>

<file path=xl/sharedStrings.xml><?xml version="1.0" encoding="utf-8"?>
<sst xmlns="http://schemas.openxmlformats.org/spreadsheetml/2006/main" count="91" uniqueCount="58">
  <si>
    <t>別紙（４－１）</t>
    <rPh sb="0" eb="2">
      <t>ベッシ</t>
    </rPh>
    <phoneticPr fontId="1"/>
  </si>
  <si>
    <t>受講申込書・受講資格証明書</t>
    <rPh sb="0" eb="5">
      <t>ジュコウモウシコミショ</t>
    </rPh>
    <rPh sb="6" eb="8">
      <t>ジュコウ</t>
    </rPh>
    <rPh sb="8" eb="10">
      <t>シカク</t>
    </rPh>
    <rPh sb="10" eb="13">
      <t>ショウメイショ</t>
    </rPh>
    <phoneticPr fontId="1"/>
  </si>
  <si>
    <t>受講番号</t>
    <rPh sb="0" eb="4">
      <t>ジュコウバンゴウ</t>
    </rPh>
    <phoneticPr fontId="1"/>
  </si>
  <si>
    <t>受講希望会場</t>
    <rPh sb="0" eb="2">
      <t>ジュコウ</t>
    </rPh>
    <rPh sb="2" eb="4">
      <t>キボウ</t>
    </rPh>
    <rPh sb="4" eb="6">
      <t>カイジョウ</t>
    </rPh>
    <phoneticPr fontId="1"/>
  </si>
  <si>
    <t xml:space="preserve"> </t>
    <phoneticPr fontId="1"/>
  </si>
  <si>
    <t>会員専用</t>
    <phoneticPr fontId="1"/>
  </si>
  <si>
    <t>ふ 　り 　が　 な</t>
    <phoneticPr fontId="1"/>
  </si>
  <si>
    <t>受講申込者氏名</t>
    <rPh sb="0" eb="2">
      <t>ジュコウ</t>
    </rPh>
    <rPh sb="2" eb="5">
      <t>モウシコミシャ</t>
    </rPh>
    <rPh sb="5" eb="7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</si>
  <si>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</si>
  <si>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</si>
  <si>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</si>
  <si>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【患者給食業務従事歴】</t>
    <rPh sb="1" eb="3">
      <t>カンジャ</t>
    </rPh>
    <rPh sb="3" eb="5">
      <t>キュウショク</t>
    </rPh>
    <rPh sb="5" eb="7">
      <t>ギョウム</t>
    </rPh>
    <rPh sb="7" eb="10">
      <t>ジュウジレキ</t>
    </rPh>
    <phoneticPr fontId="1"/>
  </si>
  <si>
    <t>施設の名称</t>
    <rPh sb="0" eb="2">
      <t>シセツ</t>
    </rPh>
    <rPh sb="3" eb="5">
      <t>メイショウ</t>
    </rPh>
    <phoneticPr fontId="1"/>
  </si>
  <si>
    <t>自</t>
    <rPh sb="0" eb="1">
      <t>ジ</t>
    </rPh>
    <phoneticPr fontId="1"/>
  </si>
  <si>
    <t>ヵ月</t>
    <rPh sb="1" eb="2">
      <t>ゲツ</t>
    </rPh>
    <phoneticPr fontId="1"/>
  </si>
  <si>
    <t>至</t>
    <rPh sb="0" eb="1">
      <t>イタル</t>
    </rPh>
    <phoneticPr fontId="1"/>
  </si>
  <si>
    <t>免　許　番　号</t>
    <rPh sb="0" eb="1">
      <t>メン</t>
    </rPh>
    <rPh sb="2" eb="3">
      <t>モト</t>
    </rPh>
    <rPh sb="4" eb="5">
      <t>バン</t>
    </rPh>
    <rPh sb="6" eb="7">
      <t>ゴウ</t>
    </rPh>
    <phoneticPr fontId="1"/>
  </si>
  <si>
    <t>都道府県</t>
    <phoneticPr fontId="1"/>
  </si>
  <si>
    <t>取得年月日(西暦)</t>
    <rPh sb="0" eb="2">
      <t>シュトク</t>
    </rPh>
    <rPh sb="2" eb="5">
      <t>ネンガッピ</t>
    </rPh>
    <rPh sb="6" eb="8">
      <t>セイレキ</t>
    </rPh>
    <phoneticPr fontId="1"/>
  </si>
  <si>
    <t>第</t>
    <rPh sb="0" eb="1">
      <t>ダイ</t>
    </rPh>
    <phoneticPr fontId="1"/>
  </si>
  <si>
    <t>号</t>
    <phoneticPr fontId="1"/>
  </si>
  <si>
    <t>月</t>
  </si>
  <si>
    <t>学校名</t>
    <rPh sb="0" eb="3">
      <t>ガッコウメイ</t>
    </rPh>
    <phoneticPr fontId="1"/>
  </si>
  <si>
    <t>卒業年月(西暦)</t>
  </si>
  <si>
    <t>資　　　格</t>
    <rPh sb="0" eb="1">
      <t>シ</t>
    </rPh>
    <rPh sb="4" eb="5">
      <t>カク</t>
    </rPh>
    <phoneticPr fontId="1"/>
  </si>
  <si>
    <t>都道府県名</t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</si>
  <si>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</si>
  <si>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卒業年月(西暦)</t>
    <rPh sb="0" eb="2">
      <t>ソツギョウ</t>
    </rPh>
    <rPh sb="2" eb="4">
      <t>ネンゲツ</t>
    </rPh>
    <rPh sb="5" eb="7">
      <t>セイレキ</t>
    </rPh>
    <phoneticPr fontId="1"/>
  </si>
  <si>
    <t>学　校　名</t>
    <rPh sb="0" eb="1">
      <t>マナブ</t>
    </rPh>
    <rPh sb="2" eb="3">
      <t>コウ</t>
    </rPh>
    <rPh sb="4" eb="5">
      <t>メイ</t>
    </rPh>
    <phoneticPr fontId="1"/>
  </si>
  <si>
    <t>　上記社員の記入内容について相違ないことを証明し、
 患者給食受託責任者資格認定講習会を受講したいので
 受講者の本人確認書類(写)を添付して申し込みます。</t>
    <rPh sb="1" eb="3">
      <t>ジョウキ</t>
    </rPh>
    <rPh sb="3" eb="5">
      <t>シャイン</t>
    </rPh>
    <rPh sb="6" eb="8">
      <t>キニュウ</t>
    </rPh>
    <rPh sb="8" eb="10">
      <t>ナイヨウ</t>
    </rPh>
    <rPh sb="14" eb="16">
      <t>ソウイ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</si>
  <si>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</si>
  <si>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</si>
  <si>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公益社団法人  日本メディカル給食協会　殿</t>
  </si>
  <si>
    <t>会社住所</t>
    <phoneticPr fontId="1"/>
  </si>
  <si>
    <r>
      <rPr>
        <sz val="9"/>
        <color theme="1"/>
        <rFont val="Meiryo UI"/>
        <family val="3"/>
        <charset val="128"/>
      </rPr>
      <t xml:space="preserve">勤務年数 </t>
    </r>
    <r>
      <rPr>
        <sz val="7"/>
        <color theme="1"/>
        <rFont val="Meiryo UI"/>
        <family val="3"/>
        <charset val="128"/>
      </rPr>
      <t xml:space="preserve">
</t>
    </r>
    <r>
      <rPr>
        <sz val="9"/>
        <color rgb="FFFF0000"/>
        <rFont val="Meiryo UI"/>
        <family val="3"/>
        <charset val="128"/>
      </rPr>
      <t>&lt;入力不要&gt;自動計算</t>
    </r>
    <rPh sb="0" eb="2">
      <t>キンム</t>
    </rPh>
    <rPh sb="2" eb="4">
      <t>ネンスウ</t>
    </rPh>
    <rPh sb="7" eb="9">
      <t>ニュウリョク</t>
    </rPh>
    <rPh sb="9" eb="11">
      <t>フヨウ</t>
    </rPh>
    <rPh sb="12" eb="16">
      <t>ジドウケイサン</t>
    </rPh>
    <phoneticPr fontId="1"/>
  </si>
  <si>
    <t>(2024.03改)</t>
    <rPh sb="8" eb="9">
      <t>カイ</t>
    </rPh>
    <phoneticPr fontId="1"/>
  </si>
  <si>
    <r>
      <rPr>
        <sz val="9"/>
        <color theme="1"/>
        <rFont val="Meiryo UI"/>
        <family val="3"/>
        <charset val="128"/>
      </rPr>
      <t>生年月日</t>
    </r>
    <r>
      <rPr>
        <sz val="7"/>
        <color theme="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（和暦）</t>
    </r>
    <rPh sb="6" eb="8">
      <t>ワレキ</t>
    </rPh>
    <phoneticPr fontId="1"/>
  </si>
  <si>
    <r>
      <t>資格</t>
    </r>
    <r>
      <rPr>
        <sz val="9"/>
        <rFont val="Meiryo UI"/>
        <family val="3"/>
        <charset val="128"/>
      </rPr>
      <t>別(▼資格選ぶ)</t>
    </r>
    <rPh sb="0" eb="3">
      <t>シカクベツ</t>
    </rPh>
    <rPh sb="5" eb="7">
      <t>シカク</t>
    </rPh>
    <rPh sb="7" eb="8">
      <t>エラ</t>
    </rPh>
    <phoneticPr fontId="1"/>
  </si>
  <si>
    <t>勤　務　期　間(西暦)</t>
    <rPh sb="0" eb="1">
      <t>ツトム</t>
    </rPh>
    <rPh sb="2" eb="3">
      <t>ツトム</t>
    </rPh>
    <rPh sb="4" eb="5">
      <t>キ</t>
    </rPh>
    <rPh sb="6" eb="7">
      <t>アイダ</t>
    </rPh>
    <phoneticPr fontId="1"/>
  </si>
  <si>
    <t>種 別</t>
    <rPh sb="0" eb="1">
      <t>シュ</t>
    </rPh>
    <rPh sb="2" eb="3">
      <t>ベツ</t>
    </rPh>
    <phoneticPr fontId="1"/>
  </si>
  <si>
    <t>【栄養士のみ】⇒</t>
    <rPh sb="1" eb="4">
      <t>エイヨウシ</t>
    </rPh>
    <phoneticPr fontId="1"/>
  </si>
  <si>
    <t>【栄養士のみ】</t>
    <rPh sb="1" eb="4">
      <t>エイヨウシ</t>
    </rPh>
    <phoneticPr fontId="1"/>
  </si>
  <si>
    <r>
      <rPr>
        <b/>
        <sz val="10"/>
        <color theme="1"/>
        <rFont val="Meiryo UI"/>
        <family val="3"/>
        <charset val="128"/>
      </rPr>
      <t>(3)</t>
    </r>
    <r>
      <rPr>
        <sz val="10"/>
        <color theme="1"/>
        <rFont val="Meiryo UI"/>
        <family val="3"/>
        <charset val="128"/>
      </rPr>
      <t xml:space="preserve"> </t>
    </r>
    <r>
      <rPr>
        <b/>
        <sz val="10"/>
        <color theme="1"/>
        <rFont val="Meiryo UI"/>
        <family val="3"/>
        <charset val="128"/>
      </rPr>
      <t>(1)(2)の資格を持っていない方</t>
    </r>
    <rPh sb="11" eb="13">
      <t>シカク</t>
    </rPh>
    <rPh sb="14" eb="15">
      <t>モ</t>
    </rPh>
    <rPh sb="20" eb="21">
      <t>カタ</t>
    </rPh>
    <phoneticPr fontId="1"/>
  </si>
  <si>
    <t>担当者名*</t>
    <rPh sb="0" eb="3">
      <t>タントウシャ</t>
    </rPh>
    <rPh sb="3" eb="4">
      <t>メイ</t>
    </rPh>
    <phoneticPr fontId="1"/>
  </si>
  <si>
    <t>担当者TEL*</t>
    <rPh sb="0" eb="3">
      <t>タントウシャ</t>
    </rPh>
    <phoneticPr fontId="1"/>
  </si>
  <si>
    <t>メールアドレス*</t>
    <phoneticPr fontId="1"/>
  </si>
  <si>
    <t>〒(ﾊｲﾌﾝなし)</t>
    <phoneticPr fontId="1"/>
  </si>
  <si>
    <t>㊞</t>
    <phoneticPr fontId="1"/>
  </si>
  <si>
    <t>協会
担当者印</t>
    <rPh sb="0" eb="2">
      <t>キョウカイ</t>
    </rPh>
    <rPh sb="3" eb="6">
      <t>タントウシャ</t>
    </rPh>
    <rPh sb="6" eb="7">
      <t>イン</t>
    </rPh>
    <phoneticPr fontId="1"/>
  </si>
  <si>
    <t>栄養士のみ</t>
    <rPh sb="0" eb="3">
      <t>エイヨウシ</t>
    </rPh>
    <phoneticPr fontId="1"/>
  </si>
  <si>
    <r>
      <rPr>
        <sz val="9"/>
        <color theme="1"/>
        <rFont val="Meiryo UI"/>
        <family val="3"/>
        <charset val="128"/>
      </rPr>
      <t xml:space="preserve">資格を取得した
</t>
    </r>
    <r>
      <rPr>
        <sz val="10"/>
        <color theme="1"/>
        <rFont val="Meiryo UI"/>
        <family val="3"/>
        <charset val="128"/>
      </rPr>
      <t>学校・養成施設</t>
    </r>
    <rPh sb="0" eb="2">
      <t>シカク</t>
    </rPh>
    <rPh sb="3" eb="5">
      <t>シュトク</t>
    </rPh>
    <rPh sb="8" eb="10">
      <t>ガッコウ</t>
    </rPh>
    <rPh sb="11" eb="13">
      <t>ヨウセイ</t>
    </rPh>
    <rPh sb="13" eb="15">
      <t>シセツ</t>
    </rPh>
    <phoneticPr fontId="1"/>
  </si>
  <si>
    <r>
      <t>住所</t>
    </r>
    <r>
      <rPr>
        <sz val="9"/>
        <color rgb="FFFF0000"/>
        <rFont val="Meiryo UI"/>
        <family val="3"/>
        <charset val="128"/>
      </rPr>
      <t>(市町村まで)</t>
    </r>
    <rPh sb="0" eb="2">
      <t>ジュウショ</t>
    </rPh>
    <rPh sb="3" eb="6">
      <t>シチョウソン</t>
    </rPh>
    <phoneticPr fontId="1"/>
  </si>
  <si>
    <t>(1) 管理栄養士・栄養士の資格を有している方</t>
    <rPh sb="4" eb="9">
      <t>カンリエイヨウシ</t>
    </rPh>
    <rPh sb="10" eb="13">
      <t>エイヨウシ</t>
    </rPh>
    <rPh sb="14" eb="16">
      <t>シカク</t>
    </rPh>
    <rPh sb="17" eb="18">
      <t>ユウ</t>
    </rPh>
    <rPh sb="22" eb="23">
      <t>カタ</t>
    </rPh>
    <phoneticPr fontId="1"/>
  </si>
  <si>
    <t>(2) 調理師の資格を資格を有している方</t>
    <rPh sb="4" eb="7">
      <t>チョウリシ</t>
    </rPh>
    <rPh sb="8" eb="10">
      <t>シカク</t>
    </rPh>
    <rPh sb="11" eb="13">
      <t>シカク</t>
    </rPh>
    <rPh sb="14" eb="15">
      <t>ユウ</t>
    </rPh>
    <rPh sb="19" eb="20">
      <t>カタ</t>
    </rPh>
    <phoneticPr fontId="1"/>
  </si>
  <si>
    <r>
      <t xml:space="preserve">合　　計　①⇒
</t>
    </r>
    <r>
      <rPr>
        <sz val="9"/>
        <color rgb="FFFF0000"/>
        <rFont val="Meiryo UI"/>
        <family val="3"/>
        <charset val="128"/>
      </rPr>
      <t>&lt;入力不要&gt;自動計算</t>
    </r>
    <r>
      <rPr>
        <b/>
        <sz val="9"/>
        <color rgb="FFFF0000"/>
        <rFont val="Meiryo UI"/>
        <family val="3"/>
        <charset val="128"/>
      </rPr>
      <t>　</t>
    </r>
    <rPh sb="0" eb="1">
      <t>ゴウ</t>
    </rPh>
    <rPh sb="3" eb="4">
      <t>ケイ</t>
    </rPh>
    <phoneticPr fontId="1"/>
  </si>
  <si>
    <t>太枠内の該当項目を入力</t>
    <rPh sb="0" eb="2">
      <t>フトワク</t>
    </rPh>
    <rPh sb="2" eb="3">
      <t>ナイ</t>
    </rPh>
    <rPh sb="4" eb="6">
      <t>ガイトウ</t>
    </rPh>
    <rPh sb="6" eb="8">
      <t>コウモク</t>
    </rPh>
    <rPh sb="9" eb="11">
      <t>ニュウリョク</t>
    </rPh>
    <phoneticPr fontId="1"/>
  </si>
  <si>
    <t>注2) *担当者連絡先は必ず明記するようお願いします。</t>
    <rPh sb="0" eb="1">
      <t>チュウ</t>
    </rPh>
    <phoneticPr fontId="1"/>
  </si>
  <si>
    <t>注1) *管理栄養士／栄養士の患者給食業務従事歴は６ヵ月以上(サービスマーク制度に則った基準。新卒の受講不可）にご留意ください。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</si>
</sst>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[&lt;=999]000;[&lt;=9999]000\-00;000\-0000"/>
  </numFmts>
  <fonts count="2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8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0"/>
      <name val="Meiryo UI"/>
      <family val="3"/>
      <charset val="128"/>
    </font>
    <font>
      <sz val="8"/>
      <color theme="0" tint="-4.9989318521683403E-2"/>
      <name val="Meiryo UI"/>
      <family val="3"/>
      <charset val="128"/>
    </font>
    <font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0" tint="-0.34998626667073579"/>
      <name val="Meiryo UI"/>
      <family val="3"/>
      <charset val="128"/>
    </font>
    <font>
      <u/>
      <sz val="11"/>
      <color theme="10"/>
      <name val="ＭＳ Ｐゴシック"/>
      <family val="2"/>
      <charset val="128"/>
    </font>
    <font>
      <sz val="8"/>
      <color theme="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11" fillId="0" borderId="4" xfId="0" applyFont="1" applyBorder="1" applyAlignment="1" applyProtection="1"/>
    <xf numFmtId="0" fontId="9" fillId="0" borderId="0" xfId="0" applyFo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17" fillId="0" borderId="0" xfId="0" applyNumberFormat="1" applyFont="1" applyProtection="1">
      <alignment vertical="center"/>
    </xf>
    <xf numFmtId="0" fontId="21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23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/>
    <xf numFmtId="0" fontId="10" fillId="0" borderId="0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20" fillId="0" borderId="0" xfId="0" applyFont="1" applyProtection="1">
      <alignment vertical="center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49" fontId="10" fillId="0" borderId="44" xfId="0" applyNumberFormat="1" applyFont="1" applyBorder="1" applyAlignment="1" applyProtection="1">
      <alignment horizontal="right" vertical="center"/>
      <protection locked="0"/>
    </xf>
    <xf numFmtId="0" fontId="10" fillId="0" borderId="44" xfId="0" applyFont="1" applyBorder="1" applyAlignment="1" applyProtection="1">
      <alignment horizontal="center" vertical="center"/>
    </xf>
    <xf numFmtId="0" fontId="10" fillId="0" borderId="44" xfId="0" applyNumberFormat="1" applyFont="1" applyBorder="1" applyAlignment="1" applyProtection="1">
      <alignment horizontal="right" vertical="center"/>
      <protection locked="0"/>
    </xf>
    <xf numFmtId="0" fontId="10" fillId="0" borderId="45" xfId="0" applyFont="1" applyBorder="1" applyAlignment="1" applyProtection="1">
      <alignment horizontal="center" vertical="center"/>
    </xf>
    <xf numFmtId="0" fontId="13" fillId="0" borderId="43" xfId="0" applyFont="1" applyFill="1" applyBorder="1" applyAlignment="1" applyProtection="1">
      <alignment vertical="center"/>
    </xf>
    <xf numFmtId="0" fontId="13" fillId="0" borderId="44" xfId="0" applyFont="1" applyFill="1" applyBorder="1" applyAlignment="1" applyProtection="1">
      <alignment vertical="center"/>
    </xf>
    <xf numFmtId="0" fontId="13" fillId="0" borderId="4" xfId="0" applyFont="1" applyFill="1" applyBorder="1" applyAlignment="1" applyProtection="1">
      <alignment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right" vertical="center"/>
    </xf>
    <xf numFmtId="0" fontId="4" fillId="0" borderId="55" xfId="0" applyFont="1" applyBorder="1" applyAlignment="1" applyProtection="1">
      <alignment vertical="center"/>
    </xf>
    <xf numFmtId="0" fontId="10" fillId="0" borderId="44" xfId="0" applyFont="1" applyBorder="1" applyProtection="1">
      <alignment vertical="center"/>
      <protection locked="0"/>
    </xf>
    <xf numFmtId="0" fontId="10" fillId="0" borderId="45" xfId="0" applyFont="1" applyBorder="1" applyProtection="1">
      <alignment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left" vertical="center"/>
    </xf>
    <xf numFmtId="0" fontId="10" fillId="0" borderId="59" xfId="0" applyFont="1" applyBorder="1" applyProtection="1">
      <alignment vertical="center"/>
      <protection locked="0"/>
    </xf>
    <xf numFmtId="0" fontId="4" fillId="0" borderId="45" xfId="0" applyFont="1" applyBorder="1" applyProtection="1">
      <alignment vertical="center"/>
    </xf>
    <xf numFmtId="0" fontId="10" fillId="0" borderId="45" xfId="0" applyFont="1" applyBorder="1" applyAlignment="1" applyProtection="1">
      <alignment horizontal="left" vertical="center"/>
    </xf>
    <xf numFmtId="0" fontId="4" fillId="0" borderId="42" xfId="0" applyFont="1" applyBorder="1" applyProtection="1">
      <alignment vertical="center"/>
    </xf>
    <xf numFmtId="0" fontId="9" fillId="0" borderId="43" xfId="0" applyFont="1" applyFill="1" applyBorder="1" applyAlignment="1" applyProtection="1">
      <alignment horizontal="center" vertical="center"/>
    </xf>
    <xf numFmtId="0" fontId="4" fillId="0" borderId="56" xfId="0" applyFont="1" applyBorder="1" applyProtection="1">
      <alignment vertical="center"/>
    </xf>
    <xf numFmtId="0" fontId="10" fillId="0" borderId="44" xfId="0" applyFont="1" applyBorder="1" applyAlignment="1" applyProtection="1">
      <alignment horizontal="right"/>
    </xf>
    <xf numFmtId="0" fontId="10" fillId="0" borderId="45" xfId="0" applyFont="1" applyBorder="1" applyAlignment="1" applyProtection="1">
      <alignment horizontal="left"/>
    </xf>
    <xf numFmtId="0" fontId="10" fillId="0" borderId="36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left" vertical="center" wrapText="1" shrinkToFit="1"/>
    </xf>
    <xf numFmtId="0" fontId="25" fillId="0" borderId="1" xfId="0" applyFont="1" applyBorder="1" applyAlignment="1" applyProtection="1">
      <alignment vertical="center"/>
    </xf>
    <xf numFmtId="0" fontId="4" fillId="0" borderId="43" xfId="0" applyFont="1" applyBorder="1" applyAlignment="1" applyProtection="1">
      <alignment horizontal="right" vertical="center"/>
    </xf>
    <xf numFmtId="49" fontId="10" fillId="0" borderId="44" xfId="0" applyNumberFormat="1" applyFont="1" applyBorder="1" applyAlignment="1" applyProtection="1">
      <alignment horizontal="right"/>
      <protection locked="0"/>
    </xf>
    <xf numFmtId="0" fontId="10" fillId="0" borderId="44" xfId="0" applyFont="1" applyBorder="1" applyAlignment="1" applyProtection="1">
      <alignment horizontal="right" vertical="center"/>
      <protection locked="0"/>
    </xf>
    <xf numFmtId="0" fontId="19" fillId="0" borderId="0" xfId="0" applyFont="1" applyFill="1" applyAlignment="1" applyProtection="1">
      <alignment horizontal="left" vertical="center" shrinkToFit="1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</xf>
    <xf numFmtId="0" fontId="22" fillId="0" borderId="23" xfId="0" applyFont="1" applyBorder="1" applyAlignment="1" applyProtection="1">
      <alignment horizontal="left" vertical="center"/>
    </xf>
    <xf numFmtId="0" fontId="10" fillId="0" borderId="27" xfId="0" applyFont="1" applyBorder="1" applyAlignment="1" applyProtection="1">
      <alignment horizontal="left" vertical="center" indent="1"/>
      <protection locked="0"/>
    </xf>
    <xf numFmtId="0" fontId="10" fillId="0" borderId="0" xfId="0" applyFont="1" applyBorder="1" applyAlignment="1" applyProtection="1">
      <alignment horizontal="left" vertical="center" indent="1"/>
      <protection locked="0"/>
    </xf>
    <xf numFmtId="177" fontId="10" fillId="0" borderId="61" xfId="0" applyNumberFormat="1" applyFont="1" applyFill="1" applyBorder="1" applyAlignment="1" applyProtection="1">
      <alignment horizontal="left" vertical="center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177" fontId="10" fillId="0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44" xfId="0" applyFont="1" applyFill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right"/>
    </xf>
    <xf numFmtId="0" fontId="10" fillId="0" borderId="44" xfId="0" applyFont="1" applyBorder="1" applyAlignment="1" applyProtection="1">
      <alignment horizontal="right"/>
    </xf>
    <xf numFmtId="0" fontId="10" fillId="0" borderId="3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49" fontId="20" fillId="0" borderId="14" xfId="1" applyNumberFormat="1" applyFont="1" applyBorder="1" applyAlignment="1" applyProtection="1">
      <alignment horizontal="left" vertical="center" wrapText="1"/>
      <protection locked="0"/>
    </xf>
    <xf numFmtId="49" fontId="20" fillId="0" borderId="15" xfId="0" applyNumberFormat="1" applyFont="1" applyBorder="1" applyAlignment="1" applyProtection="1">
      <alignment horizontal="left" vertical="center" wrapText="1"/>
      <protection locked="0"/>
    </xf>
    <xf numFmtId="49" fontId="20" fillId="0" borderId="16" xfId="0" applyNumberFormat="1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0" fillId="0" borderId="57" xfId="0" applyFont="1" applyBorder="1" applyAlignment="1" applyProtection="1">
      <alignment horizontal="left" vertical="center" indent="1"/>
      <protection locked="0"/>
    </xf>
    <xf numFmtId="0" fontId="10" fillId="0" borderId="58" xfId="0" applyFont="1" applyBorder="1" applyAlignment="1" applyProtection="1">
      <alignment horizontal="left" vertical="center" indent="1"/>
      <protection locked="0"/>
    </xf>
    <xf numFmtId="0" fontId="10" fillId="0" borderId="50" xfId="0" applyFont="1" applyBorder="1" applyAlignment="1" applyProtection="1">
      <alignment horizontal="left" vertical="center" indent="1"/>
      <protection locked="0"/>
    </xf>
    <xf numFmtId="0" fontId="10" fillId="0" borderId="50" xfId="0" applyFont="1" applyBorder="1" applyAlignment="1" applyProtection="1">
      <alignment horizontal="right" vertical="center"/>
      <protection locked="0"/>
    </xf>
    <xf numFmtId="0" fontId="10" fillId="0" borderId="58" xfId="0" applyFont="1" applyBorder="1" applyAlignment="1" applyProtection="1">
      <alignment horizontal="right" vertical="center"/>
      <protection locked="0"/>
    </xf>
    <xf numFmtId="0" fontId="10" fillId="0" borderId="59" xfId="0" applyFont="1" applyBorder="1" applyAlignment="1" applyProtection="1">
      <alignment horizontal="right" vertical="center"/>
      <protection locked="0"/>
    </xf>
    <xf numFmtId="49" fontId="10" fillId="0" borderId="27" xfId="0" applyNumberFormat="1" applyFont="1" applyBorder="1" applyAlignment="1" applyProtection="1">
      <alignment horizontal="left" vertical="center" indent="1"/>
      <protection locked="0"/>
    </xf>
    <xf numFmtId="49" fontId="10" fillId="0" borderId="0" xfId="0" applyNumberFormat="1" applyFont="1" applyBorder="1" applyAlignment="1" applyProtection="1">
      <alignment horizontal="left" vertical="center" indent="1"/>
      <protection locked="0"/>
    </xf>
    <xf numFmtId="49" fontId="10" fillId="0" borderId="23" xfId="0" applyNumberFormat="1" applyFont="1" applyBorder="1" applyAlignment="1" applyProtection="1">
      <alignment horizontal="left" vertical="center" indent="1"/>
      <protection locked="0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left" vertical="center"/>
    </xf>
    <xf numFmtId="0" fontId="4" fillId="0" borderId="32" xfId="0" applyFont="1" applyBorder="1" applyAlignment="1" applyProtection="1">
      <alignment horizontal="left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left" vertical="center" indent="2"/>
      <protection locked="0"/>
    </xf>
    <xf numFmtId="0" fontId="4" fillId="0" borderId="44" xfId="0" applyFont="1" applyBorder="1" applyAlignment="1" applyProtection="1">
      <alignment horizontal="left" vertical="center" indent="2"/>
      <protection locked="0"/>
    </xf>
    <xf numFmtId="0" fontId="4" fillId="0" borderId="55" xfId="0" applyFont="1" applyBorder="1" applyAlignment="1" applyProtection="1">
      <alignment horizontal="left" vertical="center" indent="2"/>
      <protection locked="0"/>
    </xf>
    <xf numFmtId="0" fontId="16" fillId="0" borderId="35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37" xfId="0" applyFont="1" applyFill="1" applyBorder="1" applyAlignment="1" applyProtection="1">
      <alignment horizontal="right" vertical="center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 applyProtection="1">
      <alignment horizontal="right" vertical="center"/>
    </xf>
    <xf numFmtId="176" fontId="10" fillId="0" borderId="21" xfId="0" applyNumberFormat="1" applyFont="1" applyBorder="1" applyAlignment="1" applyProtection="1">
      <alignment horizontal="left" vertical="center" indent="2"/>
      <protection locked="0"/>
    </xf>
    <xf numFmtId="176" fontId="10" fillId="0" borderId="69" xfId="0" applyNumberFormat="1" applyFont="1" applyBorder="1" applyAlignment="1" applyProtection="1">
      <alignment horizontal="left" vertical="center" indent="2"/>
      <protection locked="0"/>
    </xf>
    <xf numFmtId="0" fontId="10" fillId="0" borderId="74" xfId="0" applyNumberFormat="1" applyFont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right" vertical="center" wrapText="1"/>
    </xf>
    <xf numFmtId="0" fontId="19" fillId="2" borderId="1" xfId="0" applyFont="1" applyFill="1" applyBorder="1" applyAlignment="1" applyProtection="1">
      <alignment horizontal="right" vertical="center"/>
    </xf>
    <xf numFmtId="0" fontId="27" fillId="0" borderId="1" xfId="0" applyNumberFormat="1" applyFont="1" applyBorder="1" applyAlignment="1" applyProtection="1">
      <alignment horizontal="center" vertical="center"/>
    </xf>
    <xf numFmtId="0" fontId="27" fillId="0" borderId="8" xfId="0" applyNumberFormat="1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left" vertical="center" wrapText="1" indent="1" shrinkToFit="1"/>
    </xf>
    <xf numFmtId="0" fontId="10" fillId="0" borderId="1" xfId="0" applyFont="1" applyBorder="1" applyAlignment="1" applyProtection="1">
      <alignment horizontal="left" vertical="center" indent="1" shrinkToFit="1"/>
    </xf>
    <xf numFmtId="0" fontId="10" fillId="0" borderId="44" xfId="0" applyFont="1" applyBorder="1" applyAlignment="1" applyProtection="1">
      <alignment horizontal="right" vertical="center"/>
      <protection locked="0"/>
    </xf>
    <xf numFmtId="0" fontId="4" fillId="0" borderId="35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22" xfId="0" applyNumberFormat="1" applyFont="1" applyBorder="1" applyAlignment="1" applyProtection="1">
      <alignment horizontal="center" vertical="center"/>
    </xf>
    <xf numFmtId="0" fontId="10" fillId="0" borderId="40" xfId="0" applyNumberFormat="1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176" fontId="10" fillId="0" borderId="53" xfId="0" applyNumberFormat="1" applyFont="1" applyBorder="1" applyAlignment="1" applyProtection="1">
      <alignment horizontal="left" vertical="center" indent="2"/>
      <protection locked="0"/>
    </xf>
    <xf numFmtId="176" fontId="10" fillId="0" borderId="70" xfId="0" applyNumberFormat="1" applyFont="1" applyBorder="1" applyAlignment="1" applyProtection="1">
      <alignment horizontal="left" vertical="center" indent="2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51" xfId="0" applyFont="1" applyBorder="1" applyAlignment="1" applyProtection="1">
      <alignment horizontal="left" vertical="center" wrapText="1"/>
      <protection locked="0"/>
    </xf>
    <xf numFmtId="0" fontId="10" fillId="0" borderId="52" xfId="0" applyFont="1" applyBorder="1" applyAlignment="1" applyProtection="1">
      <alignment horizontal="left" vertical="center" wrapText="1"/>
      <protection locked="0"/>
    </xf>
    <xf numFmtId="0" fontId="10" fillId="0" borderId="75" xfId="0" applyNumberFormat="1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52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left" vertical="center"/>
    </xf>
    <xf numFmtId="0" fontId="19" fillId="0" borderId="5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10" fillId="0" borderId="48" xfId="0" applyFont="1" applyBorder="1" applyAlignment="1" applyProtection="1">
      <alignment horizontal="left" vertical="center" wrapText="1"/>
      <protection locked="0"/>
    </xf>
    <xf numFmtId="0" fontId="10" fillId="0" borderId="49" xfId="0" applyFont="1" applyBorder="1" applyAlignment="1" applyProtection="1">
      <alignment horizontal="left" vertical="center" wrapText="1"/>
      <protection locked="0"/>
    </xf>
    <xf numFmtId="0" fontId="9" fillId="0" borderId="49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76" fontId="10" fillId="0" borderId="50" xfId="0" applyNumberFormat="1" applyFont="1" applyBorder="1" applyAlignment="1" applyProtection="1">
      <alignment horizontal="left" vertical="center" indent="2"/>
      <protection locked="0"/>
    </xf>
    <xf numFmtId="176" fontId="10" fillId="0" borderId="67" xfId="0" applyNumberFormat="1" applyFont="1" applyBorder="1" applyAlignment="1" applyProtection="1">
      <alignment horizontal="left" vertical="center" indent="2"/>
      <protection locked="0"/>
    </xf>
    <xf numFmtId="0" fontId="10" fillId="0" borderId="71" xfId="0" applyNumberFormat="1" applyFont="1" applyBorder="1" applyAlignment="1" applyProtection="1">
      <alignment horizontal="center" vertical="center"/>
    </xf>
    <xf numFmtId="0" fontId="10" fillId="0" borderId="72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72" xfId="0" applyNumberFormat="1" applyFont="1" applyBorder="1" applyAlignment="1" applyProtection="1">
      <alignment horizontal="center" vertical="center"/>
    </xf>
    <xf numFmtId="0" fontId="10" fillId="0" borderId="73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176" fontId="10" fillId="0" borderId="17" xfId="0" applyNumberFormat="1" applyFont="1" applyBorder="1" applyAlignment="1" applyProtection="1">
      <alignment horizontal="left" vertical="center" indent="2"/>
      <protection locked="0"/>
    </xf>
    <xf numFmtId="176" fontId="10" fillId="0" borderId="68" xfId="0" applyNumberFormat="1" applyFont="1" applyBorder="1" applyAlignment="1" applyProtection="1">
      <alignment horizontal="left" vertical="center" indent="2"/>
      <protection locked="0"/>
    </xf>
    <xf numFmtId="0" fontId="19" fillId="0" borderId="0" xfId="0" applyFont="1" applyAlignment="1" applyProtection="1">
      <alignment horizontal="left" vertical="center"/>
    </xf>
    <xf numFmtId="0" fontId="18" fillId="0" borderId="60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7" xfId="0" applyFont="1" applyBorder="1" applyAlignment="1" applyProtection="1">
      <alignment horizontal="center" vertical="center" textRotation="255"/>
    </xf>
    <xf numFmtId="0" fontId="7" fillId="0" borderId="4" xfId="0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right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1" fillId="0" borderId="65" xfId="0" applyFont="1" applyBorder="1" applyAlignment="1" applyProtection="1">
      <alignment horizontal="right" vertical="center" wrapText="1"/>
    </xf>
    <xf numFmtId="0" fontId="11" fillId="0" borderId="9" xfId="0" applyFont="1" applyBorder="1" applyAlignment="1" applyProtection="1">
      <alignment horizontal="right" vertical="center" wrapText="1"/>
    </xf>
    <xf numFmtId="0" fontId="11" fillId="0" borderId="66" xfId="0" applyFont="1" applyBorder="1" applyAlignment="1" applyProtection="1">
      <alignment horizontal="right"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</xf>
    <xf numFmtId="0" fontId="12" fillId="3" borderId="31" xfId="0" applyFont="1" applyFill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 wrapText="1"/>
    </xf>
    <xf numFmtId="0" fontId="19" fillId="0" borderId="46" xfId="0" applyFont="1" applyBorder="1" applyAlignment="1" applyProtection="1">
      <alignment horizontal="center" vertical="center" wrapText="1"/>
    </xf>
    <xf numFmtId="0" fontId="26" fillId="0" borderId="46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left" vertical="center" indent="1"/>
      <protection locked="0"/>
    </xf>
    <xf numFmtId="0" fontId="4" fillId="0" borderId="63" xfId="0" applyFont="1" applyBorder="1" applyAlignment="1" applyProtection="1">
      <alignment horizontal="left" vertical="center" indent="1"/>
      <protection locked="0"/>
    </xf>
    <xf numFmtId="0" fontId="4" fillId="0" borderId="64" xfId="0" applyFont="1" applyBorder="1" applyAlignment="1" applyProtection="1">
      <alignment horizontal="left" vertical="center" indent="1"/>
      <protection locked="0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14" fillId="0" borderId="15" xfId="0" applyFont="1" applyBorder="1" applyAlignment="1" applyProtection="1">
      <alignment horizontal="left" vertical="center" indent="1"/>
      <protection locked="0"/>
    </xf>
    <xf numFmtId="0" fontId="14" fillId="0" borderId="16" xfId="0" applyFont="1" applyBorder="1" applyAlignment="1" applyProtection="1">
      <alignment horizontal="left" vertical="center" indent="1"/>
      <protection locked="0"/>
    </xf>
    <xf numFmtId="0" fontId="6" fillId="2" borderId="47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</xdr:colOff>
      <xdr:row>5</xdr:row>
      <xdr:rowOff>47626</xdr:rowOff>
    </xdr:from>
    <xdr:to>
      <xdr:col>8</xdr:col>
      <xdr:colOff>287734</xdr:colOff>
      <xdr:row>5</xdr:row>
      <xdr:rowOff>287735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269FA1-5189-436B-8433-6AD508058891}"/>
            </a:ext>
          </a:extLst>
        </xdr:cNvPr>
        <xdr:cNvSpPr txBox="1"/>
      </xdr:nvSpPr>
      <xdr:spPr>
        <a:xfrm>
          <a:off x="1428750" y="1069579"/>
          <a:ext cx="1994297" cy="240109"/>
        </a:xfrm>
        <a:prstGeom prst="rect">
          <a:avLst/>
        </a:prstGeom>
        <a:solidFill>
          <a:schemeClr val="bg1">
            <a:lumMod val="95000"/>
          </a:schemeClr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ja-JP" altLang="en-US" sz="800" b="0">
              <a:latin typeface="Meiryo UI" panose="020B0604030504040204" pitchFamily="50" charset="-128"/>
              <a:ea typeface="Meiryo UI" panose="020B0604030504040204" pitchFamily="50" charset="-128"/>
            </a:rPr>
            <a:t>「会場選択」セルをクリックして右▼より選ぶ→</a:t>
          </a:r>
        </a:p>
      </xdr:txBody>
    </xdr:sp>
    <xdr:clientData/>
  </xdr:twoCellAnchor>
  <xdr:twoCellAnchor>
    <xdr:from>
      <xdr:col>12</xdr:col>
      <xdr:colOff>19050</xdr:colOff>
      <xdr:row>6</xdr:row>
      <xdr:rowOff>48816</xdr:rowOff>
    </xdr:from>
    <xdr:to>
      <xdr:col>16</xdr:col>
      <xdr:colOff>99219</xdr:colOff>
      <xdr:row>6</xdr:row>
      <xdr:rowOff>208359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AC977DB-441D-4806-ADB3-46897D3BDFC2}"/>
            </a:ext>
          </a:extLst>
        </xdr:cNvPr>
        <xdr:cNvSpPr txBox="1"/>
      </xdr:nvSpPr>
      <xdr:spPr>
        <a:xfrm>
          <a:off x="4841081" y="1427957"/>
          <a:ext cx="1707357" cy="159543"/>
        </a:xfrm>
        <a:prstGeom prst="rect">
          <a:avLst/>
        </a:prstGeom>
        <a:solidFill>
          <a:schemeClr val="bg1">
            <a:lumMod val="95000"/>
          </a:schemeClr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Ins="0" bIns="0" rtlCol="0" anchor="ctr"/>
        <a:lstStyle/>
        <a:p>
          <a:pPr algn="l"/>
          <a:r>
            <a:rPr kumimoji="1" lang="ja-JP" altLang="en-US" sz="800" b="0">
              <a:latin typeface="Meiryo UI" panose="020B0604030504040204" pitchFamily="50" charset="-128"/>
              <a:ea typeface="Meiryo UI" panose="020B0604030504040204" pitchFamily="50" charset="-128"/>
            </a:rPr>
            <a:t>↓下のセルをクリック、▼元号を選択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B3FC-15C4-48E1-950B-00EABDB874BF}">
  <dimension ref="A1:Y40"/>
  <sheetViews>
    <sheetView tabSelected="1" zoomScale="96" zoomScaleNormal="96" workbookViewId="0">
      <selection activeCell="M8" sqref="M8"/>
    </sheetView>
  </sheetViews>
  <sheetFormatPr defaultRowHeight="12"/>
  <cols>
    <col min="1" max="2" width="4.25" style="1" customWidth="1"/>
    <col min="3" max="3" width="3.75" style="1" customWidth="1"/>
    <col min="4" max="4" width="5.625" style="1" customWidth="1"/>
    <col min="5" max="5" width="3.625" style="1" customWidth="1"/>
    <col min="6" max="6" width="6.25" style="1" customWidth="1"/>
    <col min="7" max="7" width="6.75" style="1" customWidth="1"/>
    <col min="8" max="8" width="6.5" style="1" customWidth="1"/>
    <col min="9" max="9" width="4.75" style="1" customWidth="1"/>
    <col min="10" max="10" width="8.875" style="1" customWidth="1"/>
    <col min="11" max="11" width="5.625" style="1" customWidth="1"/>
    <col min="12" max="12" width="3" style="2" bestFit="1" customWidth="1"/>
    <col min="13" max="13" width="4.625" style="1" customWidth="1"/>
    <col min="14" max="14" width="7.125" style="1" customWidth="1"/>
    <col min="15" max="15" width="3.75" style="1" customWidth="1"/>
    <col min="16" max="16" width="5.75" style="1" customWidth="1"/>
    <col min="17" max="17" width="3.25" style="1" bestFit="1" customWidth="1"/>
    <col min="18" max="18" width="5.625" style="1" customWidth="1"/>
    <col min="19" max="19" width="4.875" style="1" customWidth="1"/>
    <col min="20" max="20" width="3.375" style="1" customWidth="1"/>
    <col min="21" max="21" width="3.75" style="1" customWidth="1"/>
    <col min="22" max="16384" width="9" style="1"/>
  </cols>
  <sheetData>
    <row r="1" spans="1:24" ht="21">
      <c r="O1" s="167" t="s">
        <v>0</v>
      </c>
      <c r="P1" s="167"/>
      <c r="Q1" s="167"/>
      <c r="R1" s="167"/>
      <c r="S1" s="167"/>
    </row>
    <row r="2" spans="1:24" ht="15" customHeight="1">
      <c r="E2" s="168" t="s">
        <v>1</v>
      </c>
      <c r="F2" s="168"/>
      <c r="G2" s="168"/>
      <c r="H2" s="168"/>
      <c r="I2" s="168"/>
      <c r="J2" s="168"/>
      <c r="K2" s="168"/>
      <c r="L2" s="168"/>
      <c r="M2" s="168"/>
      <c r="N2" s="169"/>
      <c r="O2" s="170" t="s">
        <v>2</v>
      </c>
      <c r="P2" s="173"/>
      <c r="Q2" s="173"/>
      <c r="R2" s="173"/>
      <c r="S2" s="174"/>
    </row>
    <row r="3" spans="1:24" ht="15" customHeight="1">
      <c r="D3" s="3"/>
      <c r="E3" s="168"/>
      <c r="F3" s="168"/>
      <c r="G3" s="168"/>
      <c r="H3" s="168"/>
      <c r="I3" s="168"/>
      <c r="J3" s="168"/>
      <c r="K3" s="168"/>
      <c r="L3" s="168"/>
      <c r="M3" s="168"/>
      <c r="N3" s="169"/>
      <c r="O3" s="171"/>
      <c r="P3" s="175"/>
      <c r="Q3" s="175"/>
      <c r="R3" s="175"/>
      <c r="S3" s="176"/>
    </row>
    <row r="4" spans="1:24" ht="15" customHeight="1">
      <c r="D4" s="3"/>
      <c r="E4" s="168"/>
      <c r="F4" s="168"/>
      <c r="G4" s="168"/>
      <c r="H4" s="168"/>
      <c r="I4" s="168"/>
      <c r="J4" s="168"/>
      <c r="K4" s="168"/>
      <c r="L4" s="168"/>
      <c r="M4" s="168"/>
      <c r="N4" s="169"/>
      <c r="O4" s="172"/>
      <c r="P4" s="177"/>
      <c r="Q4" s="177"/>
      <c r="R4" s="177"/>
      <c r="S4" s="178"/>
    </row>
    <row r="5" spans="1:24" ht="15" customHeight="1" thickBot="1">
      <c r="A5" s="22" t="s">
        <v>55</v>
      </c>
      <c r="O5" s="179" t="s">
        <v>35</v>
      </c>
      <c r="P5" s="179"/>
      <c r="Q5" s="179"/>
      <c r="R5" s="179"/>
      <c r="S5" s="179"/>
    </row>
    <row r="6" spans="1:24" ht="27.75" customHeight="1" thickBot="1">
      <c r="A6" s="180" t="s">
        <v>3</v>
      </c>
      <c r="B6" s="181"/>
      <c r="C6" s="181"/>
      <c r="D6" s="182"/>
      <c r="E6" s="183" t="s">
        <v>4</v>
      </c>
      <c r="F6" s="184"/>
      <c r="G6" s="184"/>
      <c r="H6" s="184"/>
      <c r="I6" s="185"/>
      <c r="J6" s="186"/>
      <c r="K6" s="187"/>
      <c r="L6" s="187"/>
      <c r="M6" s="187"/>
      <c r="N6" s="187"/>
      <c r="O6" s="188"/>
      <c r="P6" s="189" t="s">
        <v>5</v>
      </c>
      <c r="Q6" s="189"/>
      <c r="R6" s="189"/>
      <c r="S6" s="190"/>
      <c r="V6" s="4"/>
    </row>
    <row r="7" spans="1:24" ht="19.5" customHeight="1" thickBot="1">
      <c r="A7" s="197" t="s">
        <v>6</v>
      </c>
      <c r="B7" s="198"/>
      <c r="C7" s="198"/>
      <c r="D7" s="198"/>
      <c r="E7" s="199"/>
      <c r="F7" s="200"/>
      <c r="G7" s="200"/>
      <c r="H7" s="200"/>
      <c r="I7" s="200"/>
      <c r="J7" s="201"/>
      <c r="K7" s="202" t="s">
        <v>36</v>
      </c>
      <c r="L7" s="203"/>
      <c r="M7" s="28"/>
      <c r="N7" s="29"/>
      <c r="O7" s="29"/>
      <c r="P7" s="30"/>
      <c r="Q7" s="30"/>
      <c r="R7" s="5"/>
      <c r="S7" s="18"/>
      <c r="X7" s="6"/>
    </row>
    <row r="8" spans="1:24" ht="30" customHeight="1" thickBot="1">
      <c r="A8" s="77" t="s">
        <v>7</v>
      </c>
      <c r="B8" s="78"/>
      <c r="C8" s="78"/>
      <c r="D8" s="78"/>
      <c r="E8" s="206"/>
      <c r="F8" s="207"/>
      <c r="G8" s="207"/>
      <c r="H8" s="207"/>
      <c r="I8" s="207"/>
      <c r="J8" s="208"/>
      <c r="K8" s="204"/>
      <c r="L8" s="205"/>
      <c r="M8" s="23"/>
      <c r="N8" s="24"/>
      <c r="O8" s="25" t="s">
        <v>8</v>
      </c>
      <c r="P8" s="26"/>
      <c r="Q8" s="25" t="s">
        <v>9</v>
      </c>
      <c r="R8" s="53"/>
      <c r="S8" s="27" t="s">
        <v>10</v>
      </c>
    </row>
    <row r="9" spans="1:24" ht="18" customHeight="1">
      <c r="A9" s="103" t="s">
        <v>11</v>
      </c>
      <c r="B9" s="191"/>
      <c r="C9" s="191"/>
      <c r="D9" s="191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212"/>
    </row>
    <row r="10" spans="1:24" ht="25.5" customHeight="1" thickBot="1">
      <c r="A10" s="192" t="s">
        <v>12</v>
      </c>
      <c r="B10" s="193"/>
      <c r="C10" s="193"/>
      <c r="D10" s="193"/>
      <c r="E10" s="193"/>
      <c r="F10" s="193"/>
      <c r="G10" s="194" t="s">
        <v>51</v>
      </c>
      <c r="H10" s="193"/>
      <c r="I10" s="193"/>
      <c r="J10" s="194" t="s">
        <v>39</v>
      </c>
      <c r="K10" s="194"/>
      <c r="L10" s="195" t="s">
        <v>38</v>
      </c>
      <c r="M10" s="196"/>
      <c r="N10" s="196"/>
      <c r="O10" s="196"/>
      <c r="P10" s="209" t="s">
        <v>34</v>
      </c>
      <c r="Q10" s="210"/>
      <c r="R10" s="210"/>
      <c r="S10" s="211"/>
    </row>
    <row r="11" spans="1:24" ht="15.75" customHeight="1">
      <c r="A11" s="148"/>
      <c r="B11" s="149"/>
      <c r="C11" s="149"/>
      <c r="D11" s="149"/>
      <c r="E11" s="149"/>
      <c r="F11" s="149"/>
      <c r="G11" s="150"/>
      <c r="H11" s="150"/>
      <c r="I11" s="150"/>
      <c r="J11" s="152"/>
      <c r="K11" s="152"/>
      <c r="L11" s="31" t="s">
        <v>13</v>
      </c>
      <c r="M11" s="154"/>
      <c r="N11" s="154"/>
      <c r="O11" s="155"/>
      <c r="P11" s="156" t="str">
        <f>IFERROR(IF(U12&lt;&gt;"",ROUNDDOWN(U12/12,0)),"")</f>
        <v/>
      </c>
      <c r="Q11" s="157" t="s">
        <v>8</v>
      </c>
      <c r="R11" s="159" t="str">
        <f>IFERROR(IF(U12&lt;&gt;"",ROUNDDOWN(MOD(U12,12),0)),"")</f>
        <v/>
      </c>
      <c r="S11" s="160" t="s">
        <v>14</v>
      </c>
      <c r="T11" s="8">
        <f>DATEDIF(M11,M12,"Y")</f>
        <v>0</v>
      </c>
      <c r="U11" s="9"/>
      <c r="V11" s="8"/>
      <c r="W11" s="8"/>
    </row>
    <row r="12" spans="1:24" ht="15.75" customHeight="1">
      <c r="A12" s="136"/>
      <c r="B12" s="137"/>
      <c r="C12" s="137"/>
      <c r="D12" s="137"/>
      <c r="E12" s="137"/>
      <c r="F12" s="137"/>
      <c r="G12" s="151"/>
      <c r="H12" s="151"/>
      <c r="I12" s="151"/>
      <c r="J12" s="153"/>
      <c r="K12" s="153"/>
      <c r="L12" s="17" t="s">
        <v>15</v>
      </c>
      <c r="M12" s="162"/>
      <c r="N12" s="162"/>
      <c r="O12" s="163"/>
      <c r="P12" s="120"/>
      <c r="Q12" s="158"/>
      <c r="R12" s="130"/>
      <c r="S12" s="161"/>
      <c r="T12" s="8" t="str">
        <f>IF(M11&lt;&gt;"",DATEDIF(M11,M12,"YM")+1,"")</f>
        <v/>
      </c>
      <c r="U12" s="8" t="e">
        <f>(12*T11)+T12</f>
        <v>#VALUE!</v>
      </c>
      <c r="V12" s="8"/>
      <c r="W12" s="8"/>
    </row>
    <row r="13" spans="1:24" ht="15.75" customHeight="1">
      <c r="A13" s="136"/>
      <c r="B13" s="137"/>
      <c r="C13" s="137"/>
      <c r="D13" s="137"/>
      <c r="E13" s="137"/>
      <c r="F13" s="137"/>
      <c r="G13" s="151"/>
      <c r="H13" s="151"/>
      <c r="I13" s="151"/>
      <c r="J13" s="153"/>
      <c r="K13" s="153"/>
      <c r="L13" s="7" t="s">
        <v>13</v>
      </c>
      <c r="M13" s="118"/>
      <c r="N13" s="118"/>
      <c r="O13" s="119"/>
      <c r="P13" s="120" t="str">
        <f>IFERROR(IF(U14&lt;&gt;"",ROUNDDOWN(U14/12,0)),"")</f>
        <v/>
      </c>
      <c r="Q13" s="158" t="s">
        <v>8</v>
      </c>
      <c r="R13" s="130" t="str">
        <f>IFERROR(IF(U14&lt;&gt;"",ROUNDDOWN(MOD(U14,12),0)),"")</f>
        <v/>
      </c>
      <c r="S13" s="161" t="s">
        <v>14</v>
      </c>
      <c r="T13" s="8">
        <f>DATEDIF(M13,M14,"Y")</f>
        <v>0</v>
      </c>
      <c r="U13" s="8"/>
      <c r="V13" s="8"/>
      <c r="W13" s="8"/>
    </row>
    <row r="14" spans="1:24" ht="15.75" customHeight="1">
      <c r="A14" s="136"/>
      <c r="B14" s="137"/>
      <c r="C14" s="137"/>
      <c r="D14" s="137"/>
      <c r="E14" s="137"/>
      <c r="F14" s="137"/>
      <c r="G14" s="151"/>
      <c r="H14" s="151"/>
      <c r="I14" s="151"/>
      <c r="J14" s="153"/>
      <c r="K14" s="153"/>
      <c r="L14" s="17" t="s">
        <v>15</v>
      </c>
      <c r="M14" s="162"/>
      <c r="N14" s="162"/>
      <c r="O14" s="163"/>
      <c r="P14" s="120"/>
      <c r="Q14" s="158"/>
      <c r="R14" s="130"/>
      <c r="S14" s="161"/>
      <c r="T14" s="8" t="str">
        <f>IF(M13&lt;&gt;"",DATEDIF(M13,M14,"YM")+1,"")</f>
        <v/>
      </c>
      <c r="U14" s="8" t="e">
        <f>(12*T13)+T14</f>
        <v>#VALUE!</v>
      </c>
      <c r="V14" s="8"/>
      <c r="W14" s="8"/>
    </row>
    <row r="15" spans="1:24" ht="15.75" customHeight="1">
      <c r="A15" s="136"/>
      <c r="B15" s="137"/>
      <c r="C15" s="137"/>
      <c r="D15" s="137"/>
      <c r="E15" s="137"/>
      <c r="F15" s="137"/>
      <c r="G15" s="141"/>
      <c r="H15" s="141"/>
      <c r="I15" s="141"/>
      <c r="J15" s="153"/>
      <c r="K15" s="153"/>
      <c r="L15" s="7" t="s">
        <v>13</v>
      </c>
      <c r="M15" s="118"/>
      <c r="N15" s="118"/>
      <c r="O15" s="119"/>
      <c r="P15" s="120" t="str">
        <f t="shared" ref="P15" si="0">IFERROR(IF(U16&lt;&gt;"",ROUNDDOWN(U16/12,0)),"")</f>
        <v/>
      </c>
      <c r="Q15" s="158" t="s">
        <v>8</v>
      </c>
      <c r="R15" s="130" t="str">
        <f t="shared" ref="R15" si="1">IFERROR(IF(U16&lt;&gt;"",ROUNDDOWN(MOD(U16,12),0)),"")</f>
        <v/>
      </c>
      <c r="S15" s="161" t="s">
        <v>14</v>
      </c>
      <c r="T15" s="8">
        <f>DATEDIF(M15,M16,"Y")</f>
        <v>0</v>
      </c>
      <c r="U15" s="8"/>
      <c r="V15" s="8"/>
      <c r="W15" s="8">
        <f>DATEDIF(M11,M12,"YM")</f>
        <v>0</v>
      </c>
    </row>
    <row r="16" spans="1:24" ht="15.75" customHeight="1">
      <c r="A16" s="136"/>
      <c r="B16" s="137"/>
      <c r="C16" s="137"/>
      <c r="D16" s="137"/>
      <c r="E16" s="137"/>
      <c r="F16" s="137"/>
      <c r="G16" s="141"/>
      <c r="H16" s="141"/>
      <c r="I16" s="141"/>
      <c r="J16" s="153"/>
      <c r="K16" s="153"/>
      <c r="L16" s="17" t="s">
        <v>15</v>
      </c>
      <c r="M16" s="162"/>
      <c r="N16" s="162"/>
      <c r="O16" s="163"/>
      <c r="P16" s="120"/>
      <c r="Q16" s="158"/>
      <c r="R16" s="130"/>
      <c r="S16" s="161"/>
      <c r="T16" s="8" t="str">
        <f>IF(M15&lt;&gt;"",DATEDIF(M15,M16,"YM")+1,"")</f>
        <v/>
      </c>
      <c r="U16" s="8" t="e">
        <f>(12*T15)+T16</f>
        <v>#VALUE!</v>
      </c>
      <c r="V16" s="8"/>
      <c r="W16" s="8"/>
    </row>
    <row r="17" spans="1:25" ht="15.75" customHeight="1">
      <c r="A17" s="136"/>
      <c r="B17" s="137"/>
      <c r="C17" s="137"/>
      <c r="D17" s="137"/>
      <c r="E17" s="137"/>
      <c r="F17" s="137"/>
      <c r="G17" s="141"/>
      <c r="H17" s="141"/>
      <c r="I17" s="141"/>
      <c r="J17" s="153"/>
      <c r="K17" s="153"/>
      <c r="L17" s="7" t="s">
        <v>13</v>
      </c>
      <c r="M17" s="118"/>
      <c r="N17" s="118"/>
      <c r="O17" s="119"/>
      <c r="P17" s="120" t="str">
        <f t="shared" ref="P17:P19" si="2">IFERROR(IF(U18&lt;&gt;"",ROUNDDOWN(U18/12,0)),"")</f>
        <v/>
      </c>
      <c r="Q17" s="158" t="s">
        <v>8</v>
      </c>
      <c r="R17" s="130" t="str">
        <f t="shared" ref="R17" si="3">IFERROR(IF(U18&lt;&gt;"",ROUNDDOWN(MOD(U18,12),0)),"")</f>
        <v/>
      </c>
      <c r="S17" s="161" t="s">
        <v>14</v>
      </c>
      <c r="T17" s="8">
        <f>DATEDIF(M17,M18,"Y")</f>
        <v>0</v>
      </c>
      <c r="U17" s="8"/>
      <c r="V17" s="8"/>
      <c r="W17" s="8"/>
    </row>
    <row r="18" spans="1:25" ht="15.75" customHeight="1">
      <c r="A18" s="136"/>
      <c r="B18" s="137"/>
      <c r="C18" s="137"/>
      <c r="D18" s="137"/>
      <c r="E18" s="137"/>
      <c r="F18" s="137"/>
      <c r="G18" s="141"/>
      <c r="H18" s="141"/>
      <c r="I18" s="141"/>
      <c r="J18" s="153"/>
      <c r="K18" s="153"/>
      <c r="L18" s="17" t="s">
        <v>15</v>
      </c>
      <c r="M18" s="162"/>
      <c r="N18" s="162"/>
      <c r="O18" s="163"/>
      <c r="P18" s="120"/>
      <c r="Q18" s="158"/>
      <c r="R18" s="130"/>
      <c r="S18" s="161"/>
      <c r="T18" s="8" t="str">
        <f>IF(M17&lt;&gt;"",DATEDIF(M17,M18,"YM")+1,"")</f>
        <v/>
      </c>
      <c r="U18" s="8" t="e">
        <f>(12*T17)+T18</f>
        <v>#VALUE!</v>
      </c>
      <c r="V18" s="8"/>
      <c r="W18" s="8"/>
    </row>
    <row r="19" spans="1:25" ht="15.75" customHeight="1">
      <c r="A19" s="136"/>
      <c r="B19" s="137"/>
      <c r="C19" s="137"/>
      <c r="D19" s="137"/>
      <c r="E19" s="137"/>
      <c r="F19" s="137"/>
      <c r="G19" s="141"/>
      <c r="H19" s="141"/>
      <c r="I19" s="141"/>
      <c r="J19" s="143"/>
      <c r="K19" s="143"/>
      <c r="L19" s="7" t="s">
        <v>13</v>
      </c>
      <c r="M19" s="118"/>
      <c r="N19" s="118"/>
      <c r="O19" s="119"/>
      <c r="P19" s="120" t="str">
        <f t="shared" si="2"/>
        <v/>
      </c>
      <c r="Q19" s="129" t="s">
        <v>8</v>
      </c>
      <c r="R19" s="130" t="str">
        <f t="shared" ref="R19" si="4">IFERROR(IF(U20&lt;&gt;"",ROUNDDOWN(MOD(U20,12),0)),"")</f>
        <v/>
      </c>
      <c r="S19" s="132" t="s">
        <v>14</v>
      </c>
      <c r="T19" s="8">
        <f>DATEDIF(M19,M20,"Y")</f>
        <v>0</v>
      </c>
      <c r="U19" s="8"/>
      <c r="V19" s="8"/>
      <c r="W19" s="8"/>
    </row>
    <row r="20" spans="1:25" ht="15.75" customHeight="1" thickBot="1">
      <c r="A20" s="138"/>
      <c r="B20" s="139"/>
      <c r="C20" s="139"/>
      <c r="D20" s="139"/>
      <c r="E20" s="139"/>
      <c r="F20" s="139"/>
      <c r="G20" s="142"/>
      <c r="H20" s="142"/>
      <c r="I20" s="142"/>
      <c r="J20" s="144"/>
      <c r="K20" s="144"/>
      <c r="L20" s="32" t="s">
        <v>15</v>
      </c>
      <c r="M20" s="134"/>
      <c r="N20" s="134"/>
      <c r="O20" s="135"/>
      <c r="P20" s="140"/>
      <c r="Q20" s="78"/>
      <c r="R20" s="131"/>
      <c r="S20" s="133"/>
      <c r="T20" s="8" t="str">
        <f>IF(M19&lt;&gt;"",DATEDIF(M19,M20,"YM")+1,"")</f>
        <v/>
      </c>
      <c r="U20" s="8" t="e">
        <f>(12*T19)+T20</f>
        <v>#VALUE!</v>
      </c>
      <c r="V20" s="8"/>
      <c r="W20" s="8"/>
    </row>
    <row r="21" spans="1:25" ht="24" customHeight="1">
      <c r="A21" s="165"/>
      <c r="B21" s="166"/>
      <c r="C21" s="166"/>
      <c r="D21" s="166"/>
      <c r="E21" s="166"/>
      <c r="F21" s="166"/>
      <c r="G21" s="166"/>
      <c r="H21" s="166"/>
      <c r="I21" s="50">
        <f>SUM($P$11:$P$20)</f>
        <v>0</v>
      </c>
      <c r="J21" s="50">
        <f>SUM($R$11:$R$20)</f>
        <v>0</v>
      </c>
      <c r="K21" s="50">
        <f>J21+(I21*12)</f>
        <v>0</v>
      </c>
      <c r="L21" s="121" t="s">
        <v>54</v>
      </c>
      <c r="M21" s="122"/>
      <c r="N21" s="122"/>
      <c r="O21" s="122"/>
      <c r="P21" s="123" t="str">
        <f>IF(K21&lt;&gt;"",ROUNDDOWN(K21/12,0)&amp;"年"&amp;" "&amp;MOD(K21,12)&amp;"ヶ月","")</f>
        <v>0年 0ヶ月</v>
      </c>
      <c r="Q21" s="123"/>
      <c r="R21" s="123"/>
      <c r="S21" s="124"/>
      <c r="T21" s="8"/>
      <c r="U21" s="8"/>
      <c r="V21" s="8"/>
      <c r="W21" s="8"/>
    </row>
    <row r="22" spans="1:25" ht="18" customHeight="1">
      <c r="A22" s="103" t="s">
        <v>52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104"/>
    </row>
    <row r="23" spans="1:25" ht="18" customHeight="1" thickBot="1">
      <c r="A23" s="128" t="s">
        <v>37</v>
      </c>
      <c r="B23" s="86"/>
      <c r="C23" s="86"/>
      <c r="D23" s="108"/>
      <c r="E23" s="86" t="s">
        <v>16</v>
      </c>
      <c r="F23" s="86"/>
      <c r="G23" s="86"/>
      <c r="H23" s="86"/>
      <c r="I23" s="108"/>
      <c r="J23" s="21" t="s">
        <v>49</v>
      </c>
      <c r="K23" s="145" t="s">
        <v>17</v>
      </c>
      <c r="L23" s="145"/>
      <c r="M23" s="146"/>
      <c r="N23" s="86" t="s">
        <v>18</v>
      </c>
      <c r="O23" s="86"/>
      <c r="P23" s="86"/>
      <c r="Q23" s="86"/>
      <c r="R23" s="86"/>
      <c r="S23" s="87"/>
    </row>
    <row r="24" spans="1:25" ht="30" customHeight="1" thickBot="1">
      <c r="A24" s="115"/>
      <c r="B24" s="116"/>
      <c r="C24" s="116"/>
      <c r="D24" s="79"/>
      <c r="E24" s="33" t="s">
        <v>19</v>
      </c>
      <c r="F24" s="116"/>
      <c r="G24" s="116"/>
      <c r="H24" s="116"/>
      <c r="I24" s="34" t="s">
        <v>20</v>
      </c>
      <c r="J24" s="116"/>
      <c r="K24" s="116"/>
      <c r="L24" s="116"/>
      <c r="M24" s="79"/>
      <c r="N24" s="35"/>
      <c r="O24" s="25" t="s">
        <v>8</v>
      </c>
      <c r="P24" s="35"/>
      <c r="Q24" s="25" t="s">
        <v>21</v>
      </c>
      <c r="R24" s="35"/>
      <c r="S24" s="36" t="s">
        <v>10</v>
      </c>
    </row>
    <row r="25" spans="1:25" ht="15.75" customHeight="1" thickBot="1">
      <c r="A25" s="112" t="s">
        <v>40</v>
      </c>
      <c r="B25" s="113"/>
      <c r="C25" s="113"/>
      <c r="D25" s="114"/>
      <c r="E25" s="84" t="s">
        <v>22</v>
      </c>
      <c r="F25" s="84"/>
      <c r="G25" s="84"/>
      <c r="H25" s="84"/>
      <c r="I25" s="84"/>
      <c r="J25" s="84"/>
      <c r="K25" s="84"/>
      <c r="L25" s="84"/>
      <c r="M25" s="85"/>
      <c r="N25" s="117" t="s">
        <v>41</v>
      </c>
      <c r="O25" s="113"/>
      <c r="P25" s="84" t="s">
        <v>23</v>
      </c>
      <c r="Q25" s="84"/>
      <c r="R25" s="84"/>
      <c r="S25" s="147"/>
    </row>
    <row r="26" spans="1:25" ht="30" customHeight="1" thickBot="1">
      <c r="A26" s="125" t="s">
        <v>50</v>
      </c>
      <c r="B26" s="126"/>
      <c r="C26" s="126"/>
      <c r="D26" s="126"/>
      <c r="E26" s="109"/>
      <c r="F26" s="110"/>
      <c r="G26" s="110"/>
      <c r="H26" s="110"/>
      <c r="I26" s="110"/>
      <c r="J26" s="110"/>
      <c r="K26" s="110"/>
      <c r="L26" s="110"/>
      <c r="M26" s="111"/>
      <c r="N26" s="127"/>
      <c r="O26" s="127"/>
      <c r="P26" s="127"/>
      <c r="Q26" s="37" t="s">
        <v>8</v>
      </c>
      <c r="R26" s="35"/>
      <c r="S26" s="38" t="s">
        <v>21</v>
      </c>
      <c r="Y26" s="10"/>
    </row>
    <row r="27" spans="1:25" ht="18" customHeight="1">
      <c r="A27" s="103" t="s">
        <v>53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104"/>
    </row>
    <row r="28" spans="1:25" ht="18" customHeight="1" thickBot="1">
      <c r="A28" s="105" t="s">
        <v>24</v>
      </c>
      <c r="B28" s="106"/>
      <c r="C28" s="106"/>
      <c r="D28" s="107"/>
      <c r="E28" s="86" t="s">
        <v>16</v>
      </c>
      <c r="F28" s="86"/>
      <c r="G28" s="86"/>
      <c r="H28" s="86"/>
      <c r="I28" s="108"/>
      <c r="J28" s="86" t="s">
        <v>25</v>
      </c>
      <c r="K28" s="86"/>
      <c r="L28" s="86"/>
      <c r="M28" s="108"/>
      <c r="N28" s="86" t="s">
        <v>18</v>
      </c>
      <c r="O28" s="86"/>
      <c r="P28" s="86"/>
      <c r="Q28" s="86"/>
      <c r="R28" s="86"/>
      <c r="S28" s="87"/>
    </row>
    <row r="29" spans="1:25" ht="30" customHeight="1" thickBot="1">
      <c r="A29" s="77" t="s">
        <v>26</v>
      </c>
      <c r="B29" s="78"/>
      <c r="C29" s="78"/>
      <c r="D29" s="78"/>
      <c r="E29" s="51" t="s">
        <v>19</v>
      </c>
      <c r="F29" s="79"/>
      <c r="G29" s="80"/>
      <c r="H29" s="81"/>
      <c r="I29" s="34" t="s">
        <v>20</v>
      </c>
      <c r="J29" s="80"/>
      <c r="K29" s="80"/>
      <c r="L29" s="80"/>
      <c r="M29" s="80"/>
      <c r="N29" s="39"/>
      <c r="O29" s="37" t="s">
        <v>8</v>
      </c>
      <c r="P29" s="35"/>
      <c r="Q29" s="37" t="s">
        <v>21</v>
      </c>
      <c r="R29" s="35"/>
      <c r="S29" s="40" t="s">
        <v>10</v>
      </c>
    </row>
    <row r="30" spans="1:25" ht="18" customHeight="1" thickBot="1">
      <c r="A30" s="82" t="s">
        <v>42</v>
      </c>
      <c r="B30" s="83"/>
      <c r="C30" s="83"/>
      <c r="D30" s="83"/>
      <c r="E30" s="84"/>
      <c r="F30" s="84"/>
      <c r="G30" s="84"/>
      <c r="H30" s="84"/>
      <c r="I30" s="84"/>
      <c r="J30" s="84"/>
      <c r="K30" s="84"/>
      <c r="L30" s="84"/>
      <c r="M30" s="85"/>
      <c r="N30" s="86" t="s">
        <v>27</v>
      </c>
      <c r="O30" s="86"/>
      <c r="P30" s="86"/>
      <c r="Q30" s="86"/>
      <c r="R30" s="86"/>
      <c r="S30" s="87"/>
    </row>
    <row r="31" spans="1:25" ht="30" customHeight="1" thickBot="1">
      <c r="A31" s="88" t="s">
        <v>28</v>
      </c>
      <c r="B31" s="89"/>
      <c r="C31" s="89"/>
      <c r="D31" s="89"/>
      <c r="E31" s="90"/>
      <c r="F31" s="91"/>
      <c r="G31" s="91"/>
      <c r="H31" s="91"/>
      <c r="I31" s="91"/>
      <c r="J31" s="91"/>
      <c r="K31" s="92"/>
      <c r="L31" s="92"/>
      <c r="M31" s="92"/>
      <c r="N31" s="93"/>
      <c r="O31" s="94"/>
      <c r="P31" s="95"/>
      <c r="Q31" s="25" t="s">
        <v>8</v>
      </c>
      <c r="R31" s="35"/>
      <c r="S31" s="41" t="s">
        <v>21</v>
      </c>
    </row>
    <row r="32" spans="1:25" ht="25.5" customHeight="1" thickBot="1">
      <c r="A32" s="68" t="s">
        <v>29</v>
      </c>
      <c r="B32" s="69"/>
      <c r="C32" s="69"/>
      <c r="D32" s="69"/>
      <c r="E32" s="69"/>
      <c r="F32" s="69"/>
      <c r="G32" s="69"/>
      <c r="H32" s="69"/>
      <c r="I32" s="69"/>
      <c r="J32" s="13" t="s">
        <v>46</v>
      </c>
      <c r="K32" s="64"/>
      <c r="L32" s="65"/>
      <c r="M32" s="65"/>
      <c r="N32" s="66"/>
      <c r="O32" s="43"/>
      <c r="P32" s="67"/>
      <c r="Q32" s="67"/>
      <c r="R32" s="67"/>
      <c r="S32" s="44"/>
    </row>
    <row r="33" spans="1:19" ht="40.5" customHeight="1">
      <c r="A33" s="68"/>
      <c r="B33" s="69"/>
      <c r="C33" s="69"/>
      <c r="D33" s="69"/>
      <c r="E33" s="69"/>
      <c r="F33" s="69"/>
      <c r="G33" s="69"/>
      <c r="H33" s="69"/>
      <c r="I33" s="69"/>
      <c r="J33" s="14" t="s">
        <v>33</v>
      </c>
      <c r="K33" s="55"/>
      <c r="L33" s="56"/>
      <c r="M33" s="56"/>
      <c r="N33" s="56"/>
      <c r="O33" s="56"/>
      <c r="P33" s="56"/>
      <c r="Q33" s="56"/>
      <c r="R33" s="56"/>
      <c r="S33" s="57"/>
    </row>
    <row r="34" spans="1:19" ht="30.75" customHeight="1">
      <c r="A34" s="68"/>
      <c r="B34" s="69"/>
      <c r="C34" s="69"/>
      <c r="D34" s="69"/>
      <c r="E34" s="69"/>
      <c r="F34" s="69"/>
      <c r="G34" s="69"/>
      <c r="H34" s="69"/>
      <c r="I34" s="69"/>
      <c r="J34" s="15" t="s">
        <v>30</v>
      </c>
      <c r="K34" s="58"/>
      <c r="L34" s="59"/>
      <c r="M34" s="59"/>
      <c r="N34" s="59"/>
      <c r="O34" s="59"/>
      <c r="P34" s="59"/>
      <c r="Q34" s="59"/>
      <c r="R34" s="60" t="s">
        <v>47</v>
      </c>
      <c r="S34" s="61"/>
    </row>
    <row r="35" spans="1:19" ht="28.5" customHeight="1" thickBot="1">
      <c r="A35" s="68"/>
      <c r="B35" s="69"/>
      <c r="C35" s="69"/>
      <c r="D35" s="69"/>
      <c r="E35" s="69"/>
      <c r="F35" s="69"/>
      <c r="G35" s="69"/>
      <c r="H35" s="69"/>
      <c r="I35" s="69"/>
      <c r="J35" s="15" t="s">
        <v>31</v>
      </c>
      <c r="K35" s="62"/>
      <c r="L35" s="63"/>
      <c r="M35" s="63"/>
      <c r="N35" s="63"/>
      <c r="O35" s="63"/>
      <c r="P35" s="63"/>
      <c r="Q35" s="63"/>
      <c r="R35" s="11"/>
      <c r="S35" s="12"/>
    </row>
    <row r="36" spans="1:19" ht="28.5" customHeight="1" thickBot="1">
      <c r="A36" s="70">
        <v>2024</v>
      </c>
      <c r="B36" s="71"/>
      <c r="C36" s="45" t="s">
        <v>8</v>
      </c>
      <c r="D36" s="45">
        <v>4</v>
      </c>
      <c r="E36" s="45" t="s">
        <v>9</v>
      </c>
      <c r="F36" s="52"/>
      <c r="G36" s="46" t="s">
        <v>10</v>
      </c>
      <c r="H36" s="16"/>
      <c r="I36" s="16"/>
      <c r="J36" s="15" t="s">
        <v>43</v>
      </c>
      <c r="K36" s="62"/>
      <c r="L36" s="63"/>
      <c r="M36" s="63"/>
      <c r="N36" s="63"/>
      <c r="O36" s="63"/>
      <c r="P36" s="63"/>
      <c r="Q36" s="63"/>
      <c r="R36" s="20"/>
      <c r="S36" s="42"/>
    </row>
    <row r="37" spans="1:19" ht="28.5" customHeight="1">
      <c r="A37" s="72" t="s">
        <v>32</v>
      </c>
      <c r="B37" s="73"/>
      <c r="C37" s="73"/>
      <c r="D37" s="73"/>
      <c r="E37" s="73"/>
      <c r="F37" s="73"/>
      <c r="G37" s="73"/>
      <c r="H37" s="73"/>
      <c r="I37" s="19"/>
      <c r="J37" s="15" t="s">
        <v>44</v>
      </c>
      <c r="K37" s="96"/>
      <c r="L37" s="97"/>
      <c r="M37" s="97"/>
      <c r="N37" s="97"/>
      <c r="O37" s="97"/>
      <c r="P37" s="97"/>
      <c r="Q37" s="98"/>
      <c r="R37" s="99" t="s">
        <v>48</v>
      </c>
      <c r="S37" s="100"/>
    </row>
    <row r="38" spans="1:19" ht="30" customHeight="1" thickBot="1">
      <c r="A38" s="47"/>
      <c r="B38" s="48"/>
      <c r="C38" s="48"/>
      <c r="D38" s="48"/>
      <c r="E38" s="48"/>
      <c r="F38" s="48"/>
      <c r="G38" s="48"/>
      <c r="H38" s="48"/>
      <c r="I38" s="20"/>
      <c r="J38" s="49" t="s">
        <v>45</v>
      </c>
      <c r="K38" s="74"/>
      <c r="L38" s="75"/>
      <c r="M38" s="75"/>
      <c r="N38" s="75"/>
      <c r="O38" s="75"/>
      <c r="P38" s="75"/>
      <c r="Q38" s="76"/>
      <c r="R38" s="101"/>
      <c r="S38" s="102"/>
    </row>
    <row r="39" spans="1:19">
      <c r="A39" s="54" t="s">
        <v>57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>
      <c r="A40" s="164" t="s">
        <v>56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</row>
  </sheetData>
  <sheetProtection algorithmName="SHA-512" hashValue="6pXOV7T0w1jryrWW7xGIQ3uVO7QmewlgHKM34kczndT6zfgJxkJweJOBZvXSGSDAC4gAt7LL8BQQlKWO1caJ0A==" saltValue="nHjKb9DX53lqX7FCS0GPvA==" spinCount="100000" sheet="1" objects="1" scenarios="1"/>
  <mergeCells count="112">
    <mergeCell ref="A40:S40"/>
    <mergeCell ref="A21:H21"/>
    <mergeCell ref="O1:S1"/>
    <mergeCell ref="E2:N4"/>
    <mergeCell ref="O2:O4"/>
    <mergeCell ref="P2:S4"/>
    <mergeCell ref="O5:S5"/>
    <mergeCell ref="A6:D6"/>
    <mergeCell ref="E6:I6"/>
    <mergeCell ref="J6:O6"/>
    <mergeCell ref="P6:S6"/>
    <mergeCell ref="A9:D9"/>
    <mergeCell ref="A10:F10"/>
    <mergeCell ref="G10:I10"/>
    <mergeCell ref="J10:K10"/>
    <mergeCell ref="L10:O10"/>
    <mergeCell ref="A7:D7"/>
    <mergeCell ref="E7:J7"/>
    <mergeCell ref="K7:L8"/>
    <mergeCell ref="A8:D8"/>
    <mergeCell ref="E8:J8"/>
    <mergeCell ref="P10:S10"/>
    <mergeCell ref="E9:S9"/>
    <mergeCell ref="R13:R14"/>
    <mergeCell ref="S13:S14"/>
    <mergeCell ref="M14:O14"/>
    <mergeCell ref="S15:S16"/>
    <mergeCell ref="M18:O18"/>
    <mergeCell ref="A15:F16"/>
    <mergeCell ref="G15:I16"/>
    <mergeCell ref="J15:K16"/>
    <mergeCell ref="M15:O15"/>
    <mergeCell ref="P15:P16"/>
    <mergeCell ref="Q15:Q16"/>
    <mergeCell ref="R15:R16"/>
    <mergeCell ref="A13:F14"/>
    <mergeCell ref="G13:I14"/>
    <mergeCell ref="J13:K14"/>
    <mergeCell ref="M13:O13"/>
    <mergeCell ref="P13:P14"/>
    <mergeCell ref="Q13:Q14"/>
    <mergeCell ref="M16:O16"/>
    <mergeCell ref="Q17:Q18"/>
    <mergeCell ref="R17:R18"/>
    <mergeCell ref="S17:S18"/>
    <mergeCell ref="A17:F18"/>
    <mergeCell ref="G17:I18"/>
    <mergeCell ref="J17:K18"/>
    <mergeCell ref="A11:F12"/>
    <mergeCell ref="G11:I12"/>
    <mergeCell ref="J11:K12"/>
    <mergeCell ref="M11:O11"/>
    <mergeCell ref="P11:P12"/>
    <mergeCell ref="Q11:Q12"/>
    <mergeCell ref="R11:R12"/>
    <mergeCell ref="S11:S12"/>
    <mergeCell ref="M12:O12"/>
    <mergeCell ref="M17:O17"/>
    <mergeCell ref="P17:P18"/>
    <mergeCell ref="L21:O21"/>
    <mergeCell ref="P21:S21"/>
    <mergeCell ref="A26:D26"/>
    <mergeCell ref="N26:P26"/>
    <mergeCell ref="A22:S22"/>
    <mergeCell ref="A23:D23"/>
    <mergeCell ref="E23:I23"/>
    <mergeCell ref="N23:S23"/>
    <mergeCell ref="Q19:Q20"/>
    <mergeCell ref="R19:R20"/>
    <mergeCell ref="S19:S20"/>
    <mergeCell ref="M20:O20"/>
    <mergeCell ref="A19:F20"/>
    <mergeCell ref="M19:O19"/>
    <mergeCell ref="P19:P20"/>
    <mergeCell ref="G19:I20"/>
    <mergeCell ref="J19:K20"/>
    <mergeCell ref="K23:M23"/>
    <mergeCell ref="P25:S25"/>
    <mergeCell ref="A27:S27"/>
    <mergeCell ref="A28:D28"/>
    <mergeCell ref="E28:I28"/>
    <mergeCell ref="J28:M28"/>
    <mergeCell ref="N28:S28"/>
    <mergeCell ref="E26:M26"/>
    <mergeCell ref="A25:D25"/>
    <mergeCell ref="E25:M25"/>
    <mergeCell ref="A24:D24"/>
    <mergeCell ref="F24:H24"/>
    <mergeCell ref="J24:M24"/>
    <mergeCell ref="N25:O25"/>
    <mergeCell ref="A29:D29"/>
    <mergeCell ref="F29:H29"/>
    <mergeCell ref="J29:M29"/>
    <mergeCell ref="A30:M30"/>
    <mergeCell ref="N30:S30"/>
    <mergeCell ref="A31:D31"/>
    <mergeCell ref="E31:M31"/>
    <mergeCell ref="N31:P31"/>
    <mergeCell ref="K37:Q37"/>
    <mergeCell ref="R37:S38"/>
    <mergeCell ref="A39:S39"/>
    <mergeCell ref="K33:S33"/>
    <mergeCell ref="K34:Q34"/>
    <mergeCell ref="R34:S34"/>
    <mergeCell ref="K35:Q35"/>
    <mergeCell ref="K36:Q36"/>
    <mergeCell ref="K32:N32"/>
    <mergeCell ref="P32:R32"/>
    <mergeCell ref="A32:I35"/>
    <mergeCell ref="A36:B36"/>
    <mergeCell ref="A37:H37"/>
    <mergeCell ref="K38:Q38"/>
  </mergeCells>
  <phoneticPr fontId="1"/>
  <dataValidations xWindow="494" yWindow="619" count="19">
    <dataValidation type="list" imeMode="hiragana" allowBlank="1" showInputMessage="1" showErrorMessage="1" prompt="都道府県を▼より選んでください。_x000a_または直接入力もOK。ただし、都道府県まで入力のこと(例:東京都,大阪府)" sqref="J24:M24" xr:uid="{D97D53EC-5118-4384-9AD5-A8786E6481EC}">
      <formula1>"北海道,青森県,岩手県,秋田県,宮城県,山形県,福島県,栃木県,群馬県,茨城県,埼玉県,東京都,千葉県,神奈川県,静岡県,山梨県,愛知県,三重県,岐阜県,長野県,新潟県,富山県,石川県,滋賀県,福井県,京都府,大阪府,奈良県,和歌山県,兵庫県,岡山県,広島県,山口県,鳥取県,島根県,香川県,徳島県,高知県,愛媛県,福岡県,大分県,佐賀県,長崎県,熊本県,宮崎県,鹿児島県,沖縄県"</formula1>
    </dataValidation>
    <dataValidation imeMode="halfAlpha" allowBlank="1" showInputMessage="1" showErrorMessage="1" promptTitle="入力方法 " prompt="西暦年／(ｽﾗｯｼｭ)月_x000a_例) 2020/4_x000a_" sqref="M11:O11" xr:uid="{8590DA26-22F5-45B8-869C-EFE9567AFE29}"/>
    <dataValidation allowBlank="1" showInputMessage="1" showErrorMessage="1" prompt="自動計算されるので入力不要" sqref="P21" xr:uid="{0BBBE271-6E2D-423E-AC38-7B6888962AF5}"/>
    <dataValidation imeMode="hiragana" allowBlank="1" showInputMessage="1" showErrorMessage="1" prompt="調理師資格取得後、患者給食経験2年未満の場合は、最終学歴(学校名)を必ず入力してください" sqref="E31:M31" xr:uid="{4020DE38-4207-480F-B8FD-CE3F65FE5C06}"/>
    <dataValidation imeMode="halfAlpha" allowBlank="1" showInputMessage="1" showErrorMessage="1" prompt="必ず日付まで入力する" sqref="N29 R24 N24" xr:uid="{14966D71-DBD8-486C-B091-03CC114539F3}"/>
    <dataValidation type="list" imeMode="halfAlpha" allowBlank="1" showInputMessage="1" showErrorMessage="1" sqref="R8" xr:uid="{E8539F38-4176-4C4F-A829-4B3BEA07345D}">
      <formula1>"1,2,3,4,5,6,7,8,9,10,11,12,13,14,15,16,17,18,19,20,21,22,23,24,25,26,27,28,29,30,31"</formula1>
    </dataValidation>
    <dataValidation type="list" imeMode="hiragana" allowBlank="1" showInputMessage="1" showErrorMessage="1" prompt="都道府県を▼より選んでください" sqref="J29:M29" xr:uid="{41406A57-BE3F-4A1E-830C-60E2CC920888}">
      <formula1>"北海道,青森県,岩手県,秋田県,宮城県,山形県,福島県,栃木県,群馬県,茨城県,埼玉県,東京都,千葉県,神奈川県,静岡県,山梨県,愛知県,三重県,岐阜県,長野県,新潟県,富山県,石川県,滋賀県,福井県,京都府,大阪府,奈良県,和歌山県,兵庫県,岡山県,広島県,山口県,鳥取県,島根県,香川県,徳島県,高知県,愛媛県,福岡県,大分県,佐賀県,長崎県,熊本県,宮崎県,鹿児島県,沖縄県"</formula1>
    </dataValidation>
    <dataValidation type="list" imeMode="on" allowBlank="1" showInputMessage="1" showErrorMessage="1" prompt="会場を選ぶ▼⤴_x000a_01　札幌_x000a_02　東京_x000a_03　大阪_x000a_04　福岡" sqref="J6:O6" xr:uid="{27DC47F1-807A-4786-BBC2-647780352C3B}">
      <formula1>"会場選択,０１　札幌,０２　東京,０３　大阪,０４　福岡"</formula1>
    </dataValidation>
    <dataValidation type="list" imeMode="hiragana" allowBlank="1" showInputMessage="1" showErrorMessage="1" prompt="種別を選ぶ▼_x000a_病院_x000a_診療所_x000a_老健_x000a_ｾﾝﾄﾗﾙｷｯﾁﾝ(→病院・診療所・老健の調理担当であること）" sqref="J11:K20" xr:uid="{69B613D3-BAF7-4960-A927-59F16C843EDA}">
      <formula1>"病院,診療所,老健,ｾﾝﾄﾗﾙｷｯﾁﾝ"</formula1>
    </dataValidation>
    <dataValidation imeMode="hiragana" allowBlank="1" showInputMessage="1" showErrorMessage="1" sqref="A11:I20 E26:M26 K33:S33 K34:Q36 E7:E8 F8:J8" xr:uid="{BCF6A73D-95BD-4D65-A58C-DB1590937676}"/>
    <dataValidation type="list" imeMode="hiragana" allowBlank="1" showInputMessage="1" showErrorMessage="1" prompt="資格を選ぶ▼_x000a_管理委栄養士_x000a_栄　養　士" sqref="A24:D24" xr:uid="{FB55E674-7813-4633-A39D-51202F5934D5}">
      <formula1>"　　　 ,管理栄養士,栄　養　士"</formula1>
    </dataValidation>
    <dataValidation type="list" imeMode="on" allowBlank="1" showInputMessage="1" showErrorMessage="1" prompt="セル右▼をクリックして元号を選択_x000a_昭和_x000a_平成" sqref="M8" xr:uid="{7CFFDEBC-4942-47F3-B06D-203E48599027}">
      <formula1>"昭和,平成"</formula1>
    </dataValidation>
    <dataValidation type="list" imeMode="halfAlpha" allowBlank="1" showInputMessage="1" showErrorMessage="1" sqref="P8" xr:uid="{840DEE86-FD04-46D1-9A38-602197FFEBF7}">
      <formula1>"　,1,2,3,4,5,6,7,8,9,10,11,12"</formula1>
    </dataValidation>
    <dataValidation imeMode="halfAlpha" allowBlank="1" showInputMessage="1" showErrorMessage="1" sqref="K37:K38 N8 B36 A36:A38 P13 P29 D36 P17 P11 P24 R29 N26:P26 R26 N31:P31 R31 F36 P15 P19" xr:uid="{FA68B1C4-1B34-4457-9B9F-1533DE1C98B0}"/>
    <dataValidation imeMode="halfAlpha" allowBlank="1" showInputMessage="1" showErrorMessage="1" promptTitle="郵便番号" prompt="(-) ハイフンなしで入力" sqref="K32:N32" xr:uid="{8D60E091-0142-44B3-8E70-1ACFBBBAFEFD}"/>
    <dataValidation imeMode="halfAlpha" allowBlank="1" showInputMessage="1" showErrorMessage="1" promptTitle="管理栄養士／栄養士の従事歴" prompt="ともに患者給食従事歴6ヵ月以上。_x000a_（ｻｰﾋﾞｽﾏｰｸ制度に則った基準）" sqref="F24:H24" xr:uid="{4EECB017-0D44-40B0-8819-E448F5E91FA3}"/>
    <dataValidation imeMode="halfAlpha" allowBlank="1" showInputMessage="1" showErrorMessage="1" promptTitle="調理師の従事歴" prompt="調理師免許は、取得してから要2年以上。_x000a_年数不足の場合は念のため(3)に学校名／卒業年月も入力" sqref="F29:H29" xr:uid="{C32008D4-9E92-4AAF-8D13-B0319BAB2559}"/>
    <dataValidation imeMode="halfAlpha" allowBlank="1" showInputMessage="1" showErrorMessage="1" promptTitle="2024/4と表記" prompt="(入力例)西暦年／月_x000a_×&quot;至現在&quot;" sqref="M12:O12 M14:O14 M16:O16 M18:O18 M20:O20" xr:uid="{30DB8C4E-B405-4EC2-8DB4-04EE6FA2C1A1}"/>
    <dataValidation imeMode="halfAlpha" allowBlank="1" showInputMessage="1" showErrorMessage="1" promptTitle="入力表記" prompt="西暦年／(ｽﾗｯｼｭ)月_x000a_例) 2020/4" sqref="M13:O13 M15:O15 M17:O17 M19:O19" xr:uid="{9E313499-8084-4286-B8D7-7CD4D17A8B65}"/>
  </dataValidations>
  <pageMargins left="0.47244094488188981" right="0.19685039370078741" top="0.55118110236220474" bottom="0.1968503937007874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会員用</vt:lpstr>
      <vt:lpstr>会員用!Print_Area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2024-02-28T06:30:41Z</cp:lastPrinted>
  <dcterms:created xsi:type="dcterms:W3CDTF">2022-03-02T02:59:37Z</dcterms:created>
  <dcterms:modified xsi:type="dcterms:W3CDTF">2024-03-01T04:32:29Z</dcterms:modified>
</cp:coreProperties>
</file>